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60" windowWidth="14892" windowHeight="6324" activeTab="0"/>
  </bookViews>
  <sheets>
    <sheet name="adósságkezelő" sheetId="1" r:id="rId1"/>
    <sheet name="Munka2" sheetId="2" r:id="rId2"/>
    <sheet name="Munk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miklos</author>
  </authors>
  <commentList>
    <comment ref="G5" authorId="0">
      <text>
        <r>
          <rPr>
            <b/>
            <sz val="8"/>
            <rFont val="Tahoma"/>
            <family val="0"/>
          </rPr>
          <t>Ez az érték nem változik, minden hónapban azonos!
(Pl. Mert megvan a fedezete)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b/>
            <sz val="8"/>
            <rFont val="Tahoma"/>
            <family val="0"/>
          </rPr>
          <t>Ez a tétel elsőrendű helyen van és kötelezően fizetendő! A nettó rendszeres bevétel 5-10 %-a</t>
        </r>
      </text>
    </comment>
    <comment ref="G7" authorId="0">
      <text>
        <r>
          <rPr>
            <b/>
            <sz val="8"/>
            <rFont val="Tahoma"/>
            <family val="0"/>
          </rPr>
          <t>Ez az érték nem változik, minden hónapban azonos!
(Pl. Mert megvan a fedezete, vagy kötelező!)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0"/>
          </rPr>
          <t>Ez a tétel elsőrendű helyen van és kötelezően fizetendő!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0"/>
          </rPr>
          <t>Ez az érték nem változik, minden hónapban azonos!
(Pl. Mert megvan a fedezete, vagy kötelező!)</t>
        </r>
        <r>
          <rPr>
            <sz val="8"/>
            <rFont val="Tahoma"/>
            <family val="0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0"/>
          </rPr>
          <t>Ez az érték nem változik, minden hónapban azonos!</t>
        </r>
        <r>
          <rPr>
            <sz val="8"/>
            <rFont val="Tahoma"/>
            <family val="0"/>
          </rPr>
          <t xml:space="preserve">
(Pl. Mert megvan a fedezete)</t>
        </r>
      </text>
    </comment>
    <comment ref="G22" authorId="0">
      <text>
        <r>
          <rPr>
            <b/>
            <sz val="8"/>
            <rFont val="Tahoma"/>
            <family val="0"/>
          </rPr>
          <t>Ez az érték nem változik, minden hónapban azonos!
(Pl. Mert megvan a fedezete)</t>
        </r>
        <r>
          <rPr>
            <sz val="8"/>
            <rFont val="Tahoma"/>
            <family val="0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0"/>
          </rPr>
          <t>Ez az érték nem változik, minden hónapban azonos!
(Pl. Mert megvan a fedezete)</t>
        </r>
        <r>
          <rPr>
            <sz val="8"/>
            <rFont val="Tahoma"/>
            <family val="0"/>
          </rPr>
          <t xml:space="preserve">
</t>
        </r>
      </text>
    </comment>
    <comment ref="G33" authorId="0">
      <text>
        <r>
          <rPr>
            <b/>
            <sz val="8"/>
            <rFont val="Tahoma"/>
            <family val="0"/>
          </rPr>
          <t>Ha ez az érték több, mint a havi kötelezettség, akkor a felesleget nem szabad elkölteni, hanem nagy részét a tartalékhoz kell átcsoportosítani!</t>
        </r>
        <r>
          <rPr>
            <sz val="8"/>
            <rFont val="Tahoma"/>
            <family val="0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0"/>
          </rPr>
          <t>Ide azt írhatja, amit rendszeresen, és MINDENKÉPPEN fix összeggel kell fizetnie. (Pl. ha az anyósa a kezes és fél tőle)</t>
        </r>
        <r>
          <rPr>
            <sz val="8"/>
            <rFont val="Tahoma"/>
            <family val="0"/>
          </rPr>
          <t xml:space="preserve">
</t>
        </r>
      </text>
    </comment>
    <comment ref="C23" authorId="0">
      <text>
        <r>
          <rPr>
            <b/>
            <sz val="8"/>
            <rFont val="Tahoma"/>
            <family val="0"/>
          </rPr>
          <t>Ide azt írhatja, amit rendszeresen, és MINDENKÉPPEN fix összeggel kell fizetnie. (Pl. ha az anyósa a kezes és fél tőle)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<sst xmlns="http://schemas.openxmlformats.org/spreadsheetml/2006/main" count="44" uniqueCount="44">
  <si>
    <t>Kinek, mit fizet?</t>
  </si>
  <si>
    <t>Havi rendszeres, bevétel:</t>
  </si>
  <si>
    <t>Fizetnivalók 
%-os megoszlása:</t>
  </si>
  <si>
    <r>
      <t xml:space="preserve">Tartozás teljes összege </t>
    </r>
    <r>
      <rPr>
        <sz val="10"/>
        <rFont val="Arial"/>
        <family val="0"/>
      </rPr>
      <t>(Időnként frissítendő! A kifizetett tartozásokat törölni kell!):</t>
    </r>
  </si>
  <si>
    <r>
      <t>Aktuális havi, egyéb nem rendszeres bevétel:</t>
    </r>
    <r>
      <rPr>
        <sz val="10"/>
        <rFont val="Arial"/>
        <family val="0"/>
      </rPr>
      <t xml:space="preserve"> (bérleti díj, prémium, borravaló, kenőpénz, stb. összesen)</t>
    </r>
  </si>
  <si>
    <t>Havi összes bevétel:</t>
  </si>
  <si>
    <t>Aktuális hónapban fizethető részlet, elkölthető pénz:</t>
  </si>
  <si>
    <t>Tartalék</t>
  </si>
  <si>
    <t>Biztosítások (személyi és vagyon összesen)</t>
  </si>
  <si>
    <t>Ruházkodás</t>
  </si>
  <si>
    <t>Tankolás:</t>
  </si>
  <si>
    <t>ADÓSSÁGKEZELŐ PROGRAM</t>
  </si>
  <si>
    <t>Előírt havi törlesztés, és egyéb fizetnivalók ideális összege:</t>
  </si>
  <si>
    <t>Megjegyzések:</t>
  </si>
  <si>
    <t>1, Ez a program bevételeinket és kiadásainkat egyben mutatja meg.</t>
  </si>
  <si>
    <t>4, Minden hónapban van pénzmozgás, tehát a tartozás soha nem kerülhet emiatt végrehajtás alá!</t>
  </si>
  <si>
    <t>7, A tartalékalap növekedésével egyrészt hiteleinket tudjuk gyorsabban visszafizetni, az anyagi védelmünk egyre biztosabb lesz és örökre elkerülhetjük a későbbi hitelfelvételt!</t>
  </si>
  <si>
    <t>2, A program használatával megtudható, hogy adott költségre, bevételeink arányában, havonta mekkora összeget tudunk, kell fordítani.</t>
  </si>
  <si>
    <t>3, Lehet, hogy bevételeink időszakosan alacsonyabbak lesznek, mint a kiadásaink, de pl. a bankok roppantul értékelik azt, ha minden hónapban van befizetés, még ha nem is annyi, mint az előírás. A törlesztési szándék nagyon jelentős szempont!</t>
  </si>
  <si>
    <t>5, A tartalék és a biztosítások összege rendkívül fontos, ez alapozza meg az anyagi védelmet és az anyagi biztonságot, ezen keresztül érhető el később az anyagi függetlenség!</t>
  </si>
  <si>
    <t>Csak a fehér alapon zöld betűs cellákat változtassa!</t>
  </si>
  <si>
    <t>8, Természetesen törekedni kell az egyensúly megteremtésére, amit a bevételeink növelésével és a kiadásaink csökkentésével lehet elérni.</t>
  </si>
  <si>
    <t>Összesen:</t>
  </si>
  <si>
    <t>Ide írja, hogy kinek kell fizetnie a havonta rendszeresen jelentkező költségeit, törlesztőrészleteit:</t>
  </si>
  <si>
    <t>Megjegyzés, bevétel, fedezet forrása (csak a rendszeresen érkező jövedelmet írja ide!):</t>
  </si>
  <si>
    <t>pl. Bank 1</t>
  </si>
  <si>
    <t>pl. Bank 2</t>
  </si>
  <si>
    <t>pl. Autólizing</t>
  </si>
  <si>
    <t>pl. Hitelkártya 1</t>
  </si>
  <si>
    <t>pl. Hitelkártya 2</t>
  </si>
  <si>
    <t>pl. Magánkölcsön Anyu,</t>
  </si>
  <si>
    <t>pl. Magánkölcsön Pisti</t>
  </si>
  <si>
    <r>
      <t>Élet költségei,</t>
    </r>
    <r>
      <rPr>
        <sz val="10"/>
        <rFont val="Arial"/>
        <family val="0"/>
      </rPr>
      <t xml:space="preserve"> (Élelmezés, bérletek, iskolai befizetések, zsebpénz, stb.)</t>
    </r>
  </si>
  <si>
    <r>
      <t xml:space="preserve">Rezsi, </t>
    </r>
    <r>
      <rPr>
        <sz val="10"/>
        <rFont val="Arial"/>
        <family val="0"/>
      </rPr>
      <t>(telefonok, gáz, villany, csatorna, összesen):</t>
    </r>
  </si>
  <si>
    <t>6, Ha a bevételeink meghaladják az összes költség alapján a kiadásainkat, az nem jelentheti azt, hogy szabad a költekezés! A maradékkal tápláljuk a tartalékalapot, vagy kiegészíthetjük, előtörleszthetjük valamelyik kötelezettségünket.</t>
  </si>
  <si>
    <t>Egyenleg: Hiány (-), Többlet (+)</t>
  </si>
  <si>
    <t>9, Amennyiben problémája van a táblázattal, vagy valami nem egyértelmű, kérem, hogy a tökéletesítés miatt jelezze ezt ezen a címen! Köszönöm!</t>
  </si>
  <si>
    <t>Ténylegesen kifizetve</t>
  </si>
  <si>
    <t>halakmiklos@gmail.com</t>
  </si>
  <si>
    <t>06-30/737-42-37</t>
  </si>
  <si>
    <t>borravaló</t>
  </si>
  <si>
    <t>prémium</t>
  </si>
  <si>
    <t>Fizetés</t>
  </si>
  <si>
    <t>fizetéskiegészítés zsebbe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</si>
</sst>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12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10"/>
      <color indexed="5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wrapText="1"/>
    </xf>
    <xf numFmtId="9" fontId="0" fillId="0" borderId="5" xfId="0" applyNumberFormat="1" applyFill="1" applyBorder="1" applyAlignment="1">
      <alignment horizontal="center"/>
    </xf>
    <xf numFmtId="9" fontId="0" fillId="0" borderId="2" xfId="0" applyNumberFormat="1" applyFill="1" applyBorder="1" applyAlignment="1">
      <alignment horizontal="center"/>
    </xf>
    <xf numFmtId="9" fontId="0" fillId="2" borderId="2" xfId="0" applyNumberFormat="1" applyFill="1" applyBorder="1" applyAlignment="1">
      <alignment horizontal="center"/>
    </xf>
    <xf numFmtId="164" fontId="8" fillId="0" borderId="6" xfId="0" applyNumberFormat="1" applyFont="1" applyFill="1" applyBorder="1" applyAlignment="1">
      <alignment wrapText="1"/>
    </xf>
    <xf numFmtId="0" fontId="8" fillId="0" borderId="7" xfId="0" applyFont="1" applyBorder="1" applyAlignment="1">
      <alignment horizontal="center" wrapText="1"/>
    </xf>
    <xf numFmtId="0" fontId="8" fillId="0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8" fillId="0" borderId="5" xfId="0" applyNumberFormat="1" applyFont="1" applyFill="1" applyBorder="1" applyAlignment="1">
      <alignment/>
    </xf>
    <xf numFmtId="164" fontId="0" fillId="2" borderId="8" xfId="0" applyNumberFormat="1" applyFont="1" applyFill="1" applyBorder="1" applyAlignment="1">
      <alignment/>
    </xf>
    <xf numFmtId="164" fontId="8" fillId="0" borderId="9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0" fontId="3" fillId="2" borderId="12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64" fontId="8" fillId="0" borderId="13" xfId="0" applyNumberFormat="1" applyFont="1" applyBorder="1" applyAlignment="1">
      <alignment/>
    </xf>
    <xf numFmtId="164" fontId="8" fillId="0" borderId="6" xfId="0" applyNumberFormat="1" applyFont="1" applyBorder="1" applyAlignment="1">
      <alignment/>
    </xf>
    <xf numFmtId="164" fontId="8" fillId="0" borderId="5" xfId="0" applyNumberFormat="1" applyFont="1" applyBorder="1" applyAlignment="1">
      <alignment/>
    </xf>
    <xf numFmtId="164" fontId="0" fillId="3" borderId="14" xfId="0" applyNumberFormat="1" applyFill="1" applyBorder="1" applyAlignment="1">
      <alignment/>
    </xf>
    <xf numFmtId="164" fontId="8" fillId="0" borderId="1" xfId="0" applyNumberFormat="1" applyFont="1" applyBorder="1" applyAlignment="1">
      <alignment/>
    </xf>
    <xf numFmtId="164" fontId="8" fillId="0" borderId="2" xfId="0" applyNumberFormat="1" applyFont="1" applyBorder="1" applyAlignment="1">
      <alignment/>
    </xf>
    <xf numFmtId="164" fontId="0" fillId="2" borderId="15" xfId="0" applyNumberFormat="1" applyFill="1" applyBorder="1" applyAlignment="1">
      <alignment/>
    </xf>
    <xf numFmtId="164" fontId="8" fillId="0" borderId="15" xfId="0" applyNumberFormat="1" applyFont="1" applyBorder="1" applyAlignment="1">
      <alignment/>
    </xf>
    <xf numFmtId="164" fontId="0" fillId="3" borderId="15" xfId="0" applyNumberFormat="1" applyFill="1" applyBorder="1" applyAlignment="1">
      <alignment/>
    </xf>
    <xf numFmtId="164" fontId="4" fillId="0" borderId="1" xfId="0" applyNumberFormat="1" applyFont="1" applyBorder="1" applyAlignment="1">
      <alignment/>
    </xf>
    <xf numFmtId="164" fontId="0" fillId="0" borderId="2" xfId="0" applyNumberFormat="1" applyBorder="1" applyAlignment="1">
      <alignment/>
    </xf>
    <xf numFmtId="164" fontId="4" fillId="0" borderId="9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0" fillId="3" borderId="16" xfId="0" applyNumberForma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0" borderId="5" xfId="0" applyBorder="1" applyAlignment="1">
      <alignment/>
    </xf>
    <xf numFmtId="164" fontId="0" fillId="0" borderId="5" xfId="0" applyNumberFormat="1" applyBorder="1" applyAlignment="1">
      <alignment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/>
    </xf>
    <xf numFmtId="0" fontId="0" fillId="2" borderId="15" xfId="0" applyFill="1" applyBorder="1" applyAlignment="1">
      <alignment/>
    </xf>
    <xf numFmtId="0" fontId="8" fillId="0" borderId="15" xfId="0" applyFont="1" applyBorder="1" applyAlignment="1">
      <alignment/>
    </xf>
    <xf numFmtId="0" fontId="0" fillId="0" borderId="15" xfId="0" applyBorder="1" applyAlignment="1">
      <alignment/>
    </xf>
    <xf numFmtId="164" fontId="0" fillId="2" borderId="20" xfId="0" applyNumberFormat="1" applyFill="1" applyBorder="1" applyAlignment="1">
      <alignment/>
    </xf>
    <xf numFmtId="0" fontId="0" fillId="2" borderId="5" xfId="0" applyFill="1" applyBorder="1" applyAlignment="1">
      <alignment/>
    </xf>
    <xf numFmtId="9" fontId="0" fillId="2" borderId="20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/>
    </xf>
    <xf numFmtId="0" fontId="0" fillId="2" borderId="2" xfId="0" applyFill="1" applyBorder="1" applyAlignment="1">
      <alignment/>
    </xf>
    <xf numFmtId="164" fontId="0" fillId="2" borderId="6" xfId="0" applyNumberFormat="1" applyFill="1" applyBorder="1" applyAlignment="1">
      <alignment/>
    </xf>
    <xf numFmtId="0" fontId="2" fillId="2" borderId="21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164" fontId="3" fillId="4" borderId="23" xfId="0" applyNumberFormat="1" applyFont="1" applyFill="1" applyBorder="1" applyAlignment="1">
      <alignment/>
    </xf>
    <xf numFmtId="164" fontId="2" fillId="4" borderId="19" xfId="0" applyNumberFormat="1" applyFont="1" applyFill="1" applyBorder="1" applyAlignment="1">
      <alignment/>
    </xf>
    <xf numFmtId="0" fontId="2" fillId="4" borderId="19" xfId="0" applyFont="1" applyFill="1" applyBorder="1" applyAlignment="1">
      <alignment/>
    </xf>
    <xf numFmtId="9" fontId="2" fillId="4" borderId="19" xfId="0" applyNumberFormat="1" applyFont="1" applyFill="1" applyBorder="1" applyAlignment="1">
      <alignment horizontal="center"/>
    </xf>
    <xf numFmtId="164" fontId="2" fillId="4" borderId="24" xfId="0" applyNumberFormat="1" applyFont="1" applyFill="1" applyBorder="1" applyAlignment="1">
      <alignment/>
    </xf>
    <xf numFmtId="164" fontId="2" fillId="4" borderId="25" xfId="0" applyNumberFormat="1" applyFont="1" applyFill="1" applyBorder="1" applyAlignment="1">
      <alignment/>
    </xf>
    <xf numFmtId="164" fontId="0" fillId="4" borderId="15" xfId="0" applyNumberFormat="1" applyFill="1" applyBorder="1" applyAlignment="1">
      <alignment/>
    </xf>
    <xf numFmtId="9" fontId="0" fillId="4" borderId="8" xfId="0" applyNumberFormat="1" applyFill="1" applyBorder="1" applyAlignment="1">
      <alignment horizontal="center"/>
    </xf>
    <xf numFmtId="9" fontId="0" fillId="4" borderId="16" xfId="0" applyNumberFormat="1" applyFill="1" applyBorder="1" applyAlignment="1">
      <alignment horizontal="center"/>
    </xf>
    <xf numFmtId="9" fontId="3" fillId="4" borderId="8" xfId="0" applyNumberFormat="1" applyFont="1" applyFill="1" applyBorder="1" applyAlignment="1">
      <alignment horizontal="center"/>
    </xf>
    <xf numFmtId="9" fontId="3" fillId="4" borderId="22" xfId="0" applyNumberFormat="1" applyFont="1" applyFill="1" applyBorder="1" applyAlignment="1">
      <alignment horizontal="center"/>
    </xf>
    <xf numFmtId="9" fontId="0" fillId="4" borderId="14" xfId="0" applyNumberFormat="1" applyFill="1" applyBorder="1" applyAlignment="1">
      <alignment horizontal="center"/>
    </xf>
    <xf numFmtId="9" fontId="0" fillId="4" borderId="15" xfId="0" applyNumberFormat="1" applyFill="1" applyBorder="1" applyAlignment="1">
      <alignment horizontal="center"/>
    </xf>
    <xf numFmtId="164" fontId="3" fillId="4" borderId="26" xfId="0" applyNumberFormat="1" applyFont="1" applyFill="1" applyBorder="1" applyAlignment="1">
      <alignment/>
    </xf>
    <xf numFmtId="164" fontId="3" fillId="4" borderId="27" xfId="0" applyNumberFormat="1" applyFont="1" applyFill="1" applyBorder="1" applyAlignment="1">
      <alignment/>
    </xf>
    <xf numFmtId="164" fontId="3" fillId="4" borderId="8" xfId="0" applyNumberFormat="1" applyFont="1" applyFill="1" applyBorder="1" applyAlignment="1">
      <alignment/>
    </xf>
    <xf numFmtId="164" fontId="3" fillId="4" borderId="28" xfId="0" applyNumberFormat="1" applyFont="1" applyFill="1" applyBorder="1" applyAlignment="1">
      <alignment/>
    </xf>
    <xf numFmtId="164" fontId="3" fillId="4" borderId="22" xfId="0" applyNumberFormat="1" applyFont="1" applyFill="1" applyBorder="1" applyAlignment="1">
      <alignment/>
    </xf>
    <xf numFmtId="0" fontId="0" fillId="2" borderId="8" xfId="0" applyFill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9" fontId="2" fillId="2" borderId="20" xfId="0" applyNumberFormat="1" applyFont="1" applyFill="1" applyBorder="1" applyAlignment="1">
      <alignment horizontal="center"/>
    </xf>
    <xf numFmtId="0" fontId="0" fillId="2" borderId="29" xfId="0" applyFill="1" applyBorder="1" applyAlignment="1">
      <alignment/>
    </xf>
    <xf numFmtId="164" fontId="3" fillId="2" borderId="20" xfId="0" applyNumberFormat="1" applyFont="1" applyFill="1" applyBorder="1" applyAlignment="1">
      <alignment/>
    </xf>
    <xf numFmtId="164" fontId="0" fillId="2" borderId="30" xfId="0" applyNumberFormat="1" applyFill="1" applyBorder="1" applyAlignment="1">
      <alignment/>
    </xf>
    <xf numFmtId="0" fontId="0" fillId="2" borderId="10" xfId="0" applyFill="1" applyBorder="1" applyAlignment="1">
      <alignment/>
    </xf>
    <xf numFmtId="9" fontId="2" fillId="4" borderId="31" xfId="0" applyNumberFormat="1" applyFont="1" applyFill="1" applyBorder="1" applyAlignment="1">
      <alignment horizontal="center"/>
    </xf>
    <xf numFmtId="9" fontId="2" fillId="4" borderId="24" xfId="0" applyNumberFormat="1" applyFont="1" applyFill="1" applyBorder="1" applyAlignment="1">
      <alignment horizontal="center"/>
    </xf>
    <xf numFmtId="164" fontId="2" fillId="2" borderId="21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17" xfId="0" applyNumberFormat="1" applyFont="1" applyFill="1" applyBorder="1" applyAlignment="1">
      <alignment horizontal="center" vertical="center" wrapText="1"/>
    </xf>
    <xf numFmtId="164" fontId="2" fillId="2" borderId="32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9" fontId="2" fillId="2" borderId="21" xfId="0" applyNumberFormat="1" applyFont="1" applyFill="1" applyBorder="1" applyAlignment="1">
      <alignment horizontal="center" vertical="center" wrapText="1"/>
    </xf>
    <xf numFmtId="9" fontId="2" fillId="2" borderId="11" xfId="0" applyNumberFormat="1" applyFont="1" applyFill="1" applyBorder="1" applyAlignment="1">
      <alignment horizontal="center" vertical="center" wrapText="1"/>
    </xf>
    <xf numFmtId="9" fontId="2" fillId="2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/>
    </xf>
    <xf numFmtId="0" fontId="0" fillId="2" borderId="7" xfId="0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 wrapText="1"/>
    </xf>
    <xf numFmtId="0" fontId="0" fillId="2" borderId="33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164" fontId="0" fillId="2" borderId="2" xfId="0" applyNumberFormat="1" applyFill="1" applyBorder="1" applyAlignment="1">
      <alignment horizontal="left" vertical="center" wrapText="1"/>
    </xf>
    <xf numFmtId="164" fontId="9" fillId="4" borderId="7" xfId="17" applyNumberFormat="1" applyFill="1" applyBorder="1" applyAlignment="1">
      <alignment horizontal="center" vertical="center" wrapText="1"/>
    </xf>
    <xf numFmtId="164" fontId="9" fillId="4" borderId="33" xfId="17" applyNumberFormat="1" applyFill="1" applyBorder="1" applyAlignment="1">
      <alignment horizontal="center" vertical="center" wrapText="1"/>
    </xf>
    <xf numFmtId="164" fontId="2" fillId="4" borderId="2" xfId="17" applyNumberFormat="1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wrapText="1"/>
    </xf>
    <xf numFmtId="164" fontId="2" fillId="4" borderId="35" xfId="0" applyNumberFormat="1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8" fillId="0" borderId="7" xfId="0" applyNumberFormat="1" applyFont="1" applyBorder="1" applyAlignment="1">
      <alignment horizontal="center" wrapText="1"/>
    </xf>
    <xf numFmtId="164" fontId="8" fillId="0" borderId="36" xfId="0" applyNumberFormat="1" applyFont="1" applyBorder="1" applyAlignment="1">
      <alignment horizontal="center" wrapText="1"/>
    </xf>
    <xf numFmtId="0" fontId="8" fillId="0" borderId="16" xfId="0" applyFont="1" applyBorder="1" applyAlignment="1">
      <alignment/>
    </xf>
    <xf numFmtId="164" fontId="8" fillId="0" borderId="14" xfId="0" applyNumberFormat="1" applyFont="1" applyBorder="1" applyAlignment="1">
      <alignment/>
    </xf>
    <xf numFmtId="164" fontId="8" fillId="0" borderId="16" xfId="0" applyNumberFormat="1" applyFont="1" applyBorder="1" applyAlignment="1">
      <alignment/>
    </xf>
    <xf numFmtId="164" fontId="2" fillId="5" borderId="21" xfId="0" applyNumberFormat="1" applyFont="1" applyFill="1" applyBorder="1" applyAlignment="1">
      <alignment horizontal="center" vertical="center" wrapText="1"/>
    </xf>
    <xf numFmtId="164" fontId="3" fillId="5" borderId="19" xfId="0" applyNumberFormat="1" applyFont="1" applyFill="1" applyBorder="1" applyAlignment="1">
      <alignment horizontal="center" vertical="center" wrapText="1"/>
    </xf>
    <xf numFmtId="164" fontId="2" fillId="4" borderId="21" xfId="0" applyNumberFormat="1" applyFont="1" applyFill="1" applyBorder="1" applyAlignment="1">
      <alignment horizontal="center" vertical="center" wrapText="1"/>
    </xf>
    <xf numFmtId="164" fontId="3" fillId="4" borderId="21" xfId="0" applyNumberFormat="1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4" fontId="0" fillId="5" borderId="32" xfId="0" applyNumberFormat="1" applyFill="1" applyBorder="1" applyAlignment="1">
      <alignment horizontal="center" vertical="center" wrapText="1"/>
    </xf>
    <xf numFmtId="164" fontId="0" fillId="5" borderId="18" xfId="0" applyNumberForma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164" fontId="3" fillId="3" borderId="18" xfId="0" applyNumberFormat="1" applyFont="1" applyFill="1" applyBorder="1" applyAlignment="1">
      <alignment horizontal="center" vertical="center"/>
    </xf>
    <xf numFmtId="164" fontId="3" fillId="3" borderId="39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lakmiklos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4"/>
  <sheetViews>
    <sheetView tabSelected="1" workbookViewId="0" topLeftCell="A22">
      <selection activeCell="I5" sqref="I5"/>
    </sheetView>
  </sheetViews>
  <sheetFormatPr defaultColWidth="9.140625" defaultRowHeight="12.75"/>
  <cols>
    <col min="1" max="1" width="14.8515625" style="31" customWidth="1"/>
    <col min="2" max="2" width="14.57421875" style="109" customWidth="1"/>
    <col min="3" max="3" width="33.8515625" style="12" customWidth="1"/>
    <col min="4" max="4" width="16.00390625" style="7" customWidth="1"/>
    <col min="5" max="5" width="14.7109375" style="31" customWidth="1"/>
    <col min="6" max="6" width="14.57421875" style="31" customWidth="1"/>
    <col min="7" max="7" width="18.421875" style="31" customWidth="1"/>
    <col min="8" max="8" width="11.140625" style="12" customWidth="1"/>
    <col min="9" max="16384" width="8.8515625" style="12" customWidth="1"/>
  </cols>
  <sheetData>
    <row r="1" spans="1:8" ht="52.5" customHeight="1" thickBot="1">
      <c r="A1" s="87" t="s">
        <v>11</v>
      </c>
      <c r="B1" s="87"/>
      <c r="C1" s="87"/>
      <c r="D1" s="87"/>
      <c r="E1" s="87"/>
      <c r="F1" s="87"/>
      <c r="G1" s="87"/>
      <c r="H1" s="88"/>
    </row>
    <row r="2" spans="1:9" s="2" customFormat="1" ht="108.75" customHeight="1" thickBot="1">
      <c r="A2" s="117" t="s">
        <v>1</v>
      </c>
      <c r="B2" s="115" t="s">
        <v>4</v>
      </c>
      <c r="C2" s="40" t="s">
        <v>0</v>
      </c>
      <c r="D2" s="89" t="s">
        <v>2</v>
      </c>
      <c r="E2" s="82" t="s">
        <v>12</v>
      </c>
      <c r="F2" s="85" t="s">
        <v>3</v>
      </c>
      <c r="G2" s="123" t="s">
        <v>5</v>
      </c>
      <c r="H2" s="124"/>
      <c r="I2" s="1"/>
    </row>
    <row r="3" spans="1:9" ht="36.75" customHeight="1" thickBot="1">
      <c r="A3" s="118">
        <f>A33</f>
        <v>355000</v>
      </c>
      <c r="B3" s="116">
        <f>B33</f>
        <v>60000</v>
      </c>
      <c r="C3" s="42" t="s">
        <v>20</v>
      </c>
      <c r="D3" s="90"/>
      <c r="E3" s="83"/>
      <c r="F3" s="86"/>
      <c r="G3" s="125">
        <f>A3+B3</f>
        <v>415000</v>
      </c>
      <c r="H3" s="126"/>
      <c r="I3" s="11"/>
    </row>
    <row r="4" spans="1:9" ht="60.75" customHeight="1" thickBot="1">
      <c r="A4" s="119"/>
      <c r="B4" s="121" t="s">
        <v>24</v>
      </c>
      <c r="C4" s="41" t="s">
        <v>23</v>
      </c>
      <c r="D4" s="91"/>
      <c r="E4" s="84"/>
      <c r="F4" s="84"/>
      <c r="G4" s="3" t="s">
        <v>6</v>
      </c>
      <c r="H4" s="73" t="s">
        <v>37</v>
      </c>
      <c r="I4" s="11"/>
    </row>
    <row r="5" spans="1:9" ht="48.75" customHeight="1">
      <c r="A5" s="119"/>
      <c r="B5" s="121"/>
      <c r="C5" s="53" t="s">
        <v>32</v>
      </c>
      <c r="D5" s="62">
        <f>E5/E33</f>
        <v>0.1593625498007968</v>
      </c>
      <c r="E5" s="8">
        <v>60000</v>
      </c>
      <c r="F5" s="13">
        <v>0</v>
      </c>
      <c r="G5" s="14">
        <f>E5</f>
        <v>60000</v>
      </c>
      <c r="H5" s="46"/>
      <c r="I5" s="11"/>
    </row>
    <row r="6" spans="1:9" ht="30.75" customHeight="1" thickBot="1">
      <c r="A6" s="119"/>
      <c r="B6" s="121"/>
      <c r="C6" s="54" t="s">
        <v>33</v>
      </c>
      <c r="D6" s="63">
        <f>E6/E33</f>
        <v>0.09296148738379814</v>
      </c>
      <c r="E6" s="15">
        <v>35000</v>
      </c>
      <c r="F6" s="16">
        <v>0</v>
      </c>
      <c r="G6" s="17">
        <f>G3*D6</f>
        <v>38579.017264276226</v>
      </c>
      <c r="H6" s="46"/>
      <c r="I6" s="11"/>
    </row>
    <row r="7" spans="1:9" s="20" customFormat="1" ht="12.75">
      <c r="A7" s="119"/>
      <c r="B7" s="121"/>
      <c r="C7" s="18" t="s">
        <v>7</v>
      </c>
      <c r="D7" s="64">
        <f>E7/E33</f>
        <v>0.09428950863213811</v>
      </c>
      <c r="E7" s="68">
        <f>A3*0.1</f>
        <v>35500</v>
      </c>
      <c r="F7" s="69">
        <v>0</v>
      </c>
      <c r="G7" s="70">
        <f>E7</f>
        <v>35500</v>
      </c>
      <c r="H7" s="74"/>
      <c r="I7" s="19"/>
    </row>
    <row r="8" spans="1:9" s="20" customFormat="1" ht="26.25" customHeight="1" thickBot="1">
      <c r="A8" s="120"/>
      <c r="B8" s="122"/>
      <c r="C8" s="4" t="s">
        <v>8</v>
      </c>
      <c r="D8" s="65">
        <f>E8/E33</f>
        <v>0.0796812749003984</v>
      </c>
      <c r="E8" s="21">
        <v>30000</v>
      </c>
      <c r="F8" s="71">
        <v>0</v>
      </c>
      <c r="G8" s="72">
        <f>E8</f>
        <v>30000</v>
      </c>
      <c r="H8" s="74"/>
      <c r="I8" s="19"/>
    </row>
    <row r="9" spans="1:9" ht="12.75">
      <c r="A9" s="113"/>
      <c r="B9" s="104"/>
      <c r="C9" s="43" t="s">
        <v>9</v>
      </c>
      <c r="D9" s="66">
        <f>E9/E33</f>
        <v>0.05312084993359894</v>
      </c>
      <c r="E9" s="22">
        <v>20000</v>
      </c>
      <c r="F9" s="23">
        <v>0</v>
      </c>
      <c r="G9" s="24">
        <f>G3*D7</f>
        <v>39130.14608233732</v>
      </c>
      <c r="H9" s="46"/>
      <c r="I9" s="11"/>
    </row>
    <row r="10" spans="1:9" ht="12.75">
      <c r="A10" s="28"/>
      <c r="B10" s="9"/>
      <c r="C10" s="44" t="s">
        <v>10</v>
      </c>
      <c r="D10" s="67">
        <f>E10/E33</f>
        <v>0.05312084993359894</v>
      </c>
      <c r="E10" s="25">
        <v>20000</v>
      </c>
      <c r="F10" s="26">
        <v>0</v>
      </c>
      <c r="G10" s="27">
        <f>E10</f>
        <v>20000</v>
      </c>
      <c r="H10" s="46"/>
      <c r="I10" s="11"/>
    </row>
    <row r="11" spans="1:9" ht="12.75">
      <c r="A11" s="28"/>
      <c r="B11" s="9"/>
      <c r="C11" s="45" t="s">
        <v>25</v>
      </c>
      <c r="D11" s="67">
        <f>E11/E33</f>
        <v>0.15405046480743692</v>
      </c>
      <c r="E11" s="25">
        <v>58000</v>
      </c>
      <c r="F11" s="26">
        <v>10000000</v>
      </c>
      <c r="G11" s="29">
        <f>G3*D11</f>
        <v>63930.94289508632</v>
      </c>
      <c r="H11" s="46"/>
      <c r="I11" s="11"/>
    </row>
    <row r="12" spans="1:9" ht="12.75">
      <c r="A12" s="28"/>
      <c r="B12" s="9"/>
      <c r="C12" s="45" t="s">
        <v>26</v>
      </c>
      <c r="D12" s="67">
        <f>E12/E33</f>
        <v>0.05843293492695883</v>
      </c>
      <c r="E12" s="25">
        <v>22000</v>
      </c>
      <c r="F12" s="26">
        <v>3000000</v>
      </c>
      <c r="G12" s="29">
        <f>G3*D12</f>
        <v>24249.667994687912</v>
      </c>
      <c r="H12" s="46"/>
      <c r="I12" s="11"/>
    </row>
    <row r="13" spans="1:9" ht="12.75">
      <c r="A13" s="28"/>
      <c r="B13" s="9"/>
      <c r="C13" s="45" t="s">
        <v>27</v>
      </c>
      <c r="D13" s="67">
        <f>E13/E33</f>
        <v>0.0849933598937583</v>
      </c>
      <c r="E13" s="25">
        <v>32000</v>
      </c>
      <c r="F13" s="26">
        <v>1300000</v>
      </c>
      <c r="G13" s="29">
        <f>G3*D13</f>
        <v>35272.244355909694</v>
      </c>
      <c r="H13" s="46"/>
      <c r="I13" s="11"/>
    </row>
    <row r="14" spans="1:9" ht="12.75">
      <c r="A14" s="28"/>
      <c r="B14" s="9"/>
      <c r="C14" s="45" t="s">
        <v>28</v>
      </c>
      <c r="D14" s="67">
        <f>E14/E33</f>
        <v>0.02656042496679947</v>
      </c>
      <c r="E14" s="25">
        <v>10000</v>
      </c>
      <c r="F14" s="26">
        <v>450000</v>
      </c>
      <c r="G14" s="29">
        <f>G3*D14</f>
        <v>11022.57636122178</v>
      </c>
      <c r="H14" s="46"/>
      <c r="I14" s="11"/>
    </row>
    <row r="15" spans="1:9" ht="12.75">
      <c r="A15" s="28"/>
      <c r="B15" s="9"/>
      <c r="C15" s="45" t="s">
        <v>29</v>
      </c>
      <c r="D15" s="67">
        <f>E15/E33</f>
        <v>0.07436918990703852</v>
      </c>
      <c r="E15" s="25">
        <v>28000</v>
      </c>
      <c r="F15" s="26">
        <v>1400000</v>
      </c>
      <c r="G15" s="29">
        <f>G3*D15</f>
        <v>30863.213811420985</v>
      </c>
      <c r="H15" s="46"/>
      <c r="I15" s="11"/>
    </row>
    <row r="16" spans="1:9" ht="12.75">
      <c r="A16" s="28"/>
      <c r="B16" s="9"/>
      <c r="C16" s="45" t="s">
        <v>30</v>
      </c>
      <c r="D16" s="67">
        <f>E16/E33</f>
        <v>0.02656042496679947</v>
      </c>
      <c r="E16" s="25">
        <v>10000</v>
      </c>
      <c r="F16" s="26">
        <v>170000</v>
      </c>
      <c r="G16" s="29">
        <f>G3*D16</f>
        <v>11022.57636122178</v>
      </c>
      <c r="H16" s="46"/>
      <c r="I16" s="11"/>
    </row>
    <row r="17" spans="1:9" ht="12.75">
      <c r="A17" s="28"/>
      <c r="B17" s="9"/>
      <c r="C17" s="45" t="s">
        <v>31</v>
      </c>
      <c r="D17" s="67">
        <f>E17/E33</f>
        <v>0.04249667994687915</v>
      </c>
      <c r="E17" s="25">
        <v>16000</v>
      </c>
      <c r="F17" s="26">
        <v>500000</v>
      </c>
      <c r="G17" s="29">
        <f>G3*D17</f>
        <v>17636.122177954847</v>
      </c>
      <c r="H17" s="46"/>
      <c r="I17" s="11"/>
    </row>
    <row r="18" spans="1:9" ht="12.75">
      <c r="A18" s="28">
        <v>320000</v>
      </c>
      <c r="B18" s="10"/>
      <c r="C18" s="45" t="s">
        <v>42</v>
      </c>
      <c r="D18" s="67">
        <f>E18/E33</f>
        <v>0</v>
      </c>
      <c r="E18" s="30"/>
      <c r="F18" s="26"/>
      <c r="G18" s="29">
        <f>G3*D18</f>
        <v>0</v>
      </c>
      <c r="H18" s="46"/>
      <c r="I18" s="11"/>
    </row>
    <row r="19" spans="1:9" ht="12.75">
      <c r="A19" s="28"/>
      <c r="B19" s="9">
        <v>35000</v>
      </c>
      <c r="C19" s="45" t="s">
        <v>40</v>
      </c>
      <c r="D19" s="67">
        <f>E19/E33</f>
        <v>0</v>
      </c>
      <c r="E19" s="30"/>
      <c r="G19" s="29">
        <f>G3*D19</f>
        <v>0</v>
      </c>
      <c r="H19" s="46"/>
      <c r="I19" s="11"/>
    </row>
    <row r="20" spans="1:9" ht="12.75">
      <c r="A20" s="28"/>
      <c r="B20" s="9">
        <v>25000</v>
      </c>
      <c r="C20" s="45" t="s">
        <v>41</v>
      </c>
      <c r="D20" s="67">
        <f>E20/E33</f>
        <v>0</v>
      </c>
      <c r="E20" s="30"/>
      <c r="G20" s="29">
        <f>G3*D20</f>
        <v>0</v>
      </c>
      <c r="H20" s="46"/>
      <c r="I20" s="11"/>
    </row>
    <row r="21" spans="1:9" ht="12.75">
      <c r="A21" s="28">
        <v>35000</v>
      </c>
      <c r="B21" s="9"/>
      <c r="C21" s="45" t="s">
        <v>43</v>
      </c>
      <c r="D21" s="67">
        <f>E21/E33</f>
        <v>0</v>
      </c>
      <c r="E21" s="30"/>
      <c r="G21" s="29">
        <f>G3*D21</f>
        <v>0</v>
      </c>
      <c r="H21" s="46"/>
      <c r="I21" s="11"/>
    </row>
    <row r="22" spans="1:9" ht="12.75">
      <c r="A22" s="28"/>
      <c r="B22" s="9"/>
      <c r="C22" s="45"/>
      <c r="D22" s="67">
        <f>E22/E33</f>
        <v>0</v>
      </c>
      <c r="E22" s="30"/>
      <c r="G22" s="61">
        <f>E22</f>
        <v>0</v>
      </c>
      <c r="H22" s="46"/>
      <c r="I22" s="11"/>
    </row>
    <row r="23" spans="1:9" ht="12.75">
      <c r="A23" s="28"/>
      <c r="B23" s="9"/>
      <c r="C23" s="45"/>
      <c r="D23" s="67">
        <f>E23/E33</f>
        <v>0</v>
      </c>
      <c r="E23" s="30"/>
      <c r="G23" s="61">
        <f>E23</f>
        <v>0</v>
      </c>
      <c r="H23" s="46"/>
      <c r="I23" s="11"/>
    </row>
    <row r="24" spans="1:9" ht="12.75">
      <c r="A24" s="28"/>
      <c r="B24" s="9"/>
      <c r="C24" s="45"/>
      <c r="D24" s="67">
        <f>E24/E33</f>
        <v>0</v>
      </c>
      <c r="E24" s="30"/>
      <c r="G24" s="29">
        <f>G3*D24</f>
        <v>0</v>
      </c>
      <c r="H24" s="46"/>
      <c r="I24" s="11"/>
    </row>
    <row r="25" spans="1:9" ht="12.75">
      <c r="A25" s="28"/>
      <c r="B25" s="9"/>
      <c r="C25" s="45"/>
      <c r="D25" s="67">
        <f>E25/E33</f>
        <v>0</v>
      </c>
      <c r="E25" s="30"/>
      <c r="G25" s="29">
        <f>G3*D25</f>
        <v>0</v>
      </c>
      <c r="H25" s="46"/>
      <c r="I25" s="11"/>
    </row>
    <row r="26" spans="1:9" ht="12.75">
      <c r="A26" s="28"/>
      <c r="B26" s="9"/>
      <c r="C26" s="45"/>
      <c r="D26" s="67">
        <f>E26/E33</f>
        <v>0</v>
      </c>
      <c r="E26" s="30"/>
      <c r="G26" s="29">
        <f>G3*D26</f>
        <v>0</v>
      </c>
      <c r="H26" s="46"/>
      <c r="I26" s="11"/>
    </row>
    <row r="27" spans="1:9" ht="12.75">
      <c r="A27" s="28"/>
      <c r="B27" s="9"/>
      <c r="C27" s="45"/>
      <c r="D27" s="67">
        <f>E27/E33</f>
        <v>0</v>
      </c>
      <c r="E27" s="30"/>
      <c r="G27" s="29">
        <f>G3*D27</f>
        <v>0</v>
      </c>
      <c r="H27" s="46"/>
      <c r="I27" s="11"/>
    </row>
    <row r="28" spans="1:9" ht="12.75">
      <c r="A28" s="28"/>
      <c r="B28" s="9"/>
      <c r="C28" s="45"/>
      <c r="D28" s="67">
        <f>E28/E33</f>
        <v>0</v>
      </c>
      <c r="E28" s="30"/>
      <c r="G28" s="29">
        <f>G3*D28</f>
        <v>0</v>
      </c>
      <c r="H28" s="46"/>
      <c r="I28" s="11"/>
    </row>
    <row r="29" spans="1:9" ht="12.75">
      <c r="A29" s="28"/>
      <c r="B29" s="9"/>
      <c r="C29" s="45"/>
      <c r="D29" s="67">
        <f>E29/E33</f>
        <v>0</v>
      </c>
      <c r="E29" s="30"/>
      <c r="G29" s="29">
        <f>G3*D29</f>
        <v>0</v>
      </c>
      <c r="H29" s="46"/>
      <c r="I29" s="11"/>
    </row>
    <row r="30" spans="1:9" ht="12.75">
      <c r="A30" s="28"/>
      <c r="B30" s="9"/>
      <c r="C30" s="45"/>
      <c r="D30" s="67">
        <f>E30/E33</f>
        <v>0</v>
      </c>
      <c r="E30" s="30"/>
      <c r="G30" s="29">
        <f>G3*D30</f>
        <v>0</v>
      </c>
      <c r="H30" s="46"/>
      <c r="I30" s="11"/>
    </row>
    <row r="31" spans="1:9" ht="12.75">
      <c r="A31" s="28"/>
      <c r="B31" s="110"/>
      <c r="C31" s="45"/>
      <c r="D31" s="67">
        <f>E31/E33</f>
        <v>0</v>
      </c>
      <c r="E31" s="30"/>
      <c r="G31" s="29">
        <f>G3*D31</f>
        <v>0</v>
      </c>
      <c r="H31" s="46"/>
      <c r="I31" s="11"/>
    </row>
    <row r="32" spans="1:9" ht="13.5" thickBot="1">
      <c r="A32" s="114"/>
      <c r="B32" s="111"/>
      <c r="C32" s="112"/>
      <c r="D32" s="63">
        <f>E32/E33</f>
        <v>0</v>
      </c>
      <c r="E32" s="32"/>
      <c r="F32" s="33"/>
      <c r="G32" s="34">
        <f>G3*D32</f>
        <v>0</v>
      </c>
      <c r="H32" s="46"/>
      <c r="I32" s="11"/>
    </row>
    <row r="33" spans="1:24" s="37" customFormat="1" ht="13.5" thickBot="1">
      <c r="A33" s="56">
        <f>SUM(A5:A32)</f>
        <v>355000</v>
      </c>
      <c r="B33" s="105">
        <f>SUM(B9:B32)</f>
        <v>60000</v>
      </c>
      <c r="C33" s="57" t="s">
        <v>22</v>
      </c>
      <c r="D33" s="58">
        <f>SUM(D5:D32)</f>
        <v>0.9999999999999999</v>
      </c>
      <c r="E33" s="59">
        <f>SUM(E3:E32)</f>
        <v>376500</v>
      </c>
      <c r="F33" s="60">
        <f>SUM(F3:F32)</f>
        <v>16820000</v>
      </c>
      <c r="G33" s="56">
        <f>SUM(G5:G32)</f>
        <v>417206.50730411685</v>
      </c>
      <c r="H33" s="56">
        <f>SUM(H5:H32)</f>
        <v>0</v>
      </c>
      <c r="I33" s="35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1:8" ht="13.5" thickBot="1">
      <c r="A34" s="47"/>
      <c r="B34" s="106"/>
      <c r="C34" s="48"/>
      <c r="D34" s="49"/>
      <c r="E34" s="47"/>
      <c r="F34" s="50"/>
      <c r="G34" s="50"/>
      <c r="H34" s="51"/>
    </row>
    <row r="35" spans="1:8" ht="13.5" thickBot="1">
      <c r="A35" s="51"/>
      <c r="B35" s="106"/>
      <c r="C35" s="80" t="s">
        <v>35</v>
      </c>
      <c r="D35" s="81"/>
      <c r="E35" s="55">
        <f>G33-E33</f>
        <v>40706.50730411685</v>
      </c>
      <c r="F35" s="52"/>
      <c r="G35" s="50"/>
      <c r="H35" s="51"/>
    </row>
    <row r="36" spans="1:8" ht="12" customHeight="1">
      <c r="A36" s="75"/>
      <c r="B36" s="107"/>
      <c r="C36" s="76"/>
      <c r="D36" s="75"/>
      <c r="E36" s="77"/>
      <c r="F36" s="78"/>
      <c r="G36" s="47"/>
      <c r="H36" s="79"/>
    </row>
    <row r="37" spans="1:8" ht="12.75">
      <c r="A37" s="92" t="s">
        <v>13</v>
      </c>
      <c r="B37" s="92"/>
      <c r="C37" s="92"/>
      <c r="D37" s="92"/>
      <c r="E37" s="92"/>
      <c r="F37" s="92"/>
      <c r="G37" s="92"/>
      <c r="H37" s="93"/>
    </row>
    <row r="38" spans="1:8" ht="12.75">
      <c r="A38" s="92"/>
      <c r="B38" s="92"/>
      <c r="C38" s="92"/>
      <c r="D38" s="92"/>
      <c r="E38" s="92"/>
      <c r="F38" s="92"/>
      <c r="G38" s="92"/>
      <c r="H38" s="93"/>
    </row>
    <row r="39" spans="1:8" ht="21" customHeight="1">
      <c r="A39" s="94" t="s">
        <v>14</v>
      </c>
      <c r="B39" s="95"/>
      <c r="C39" s="95"/>
      <c r="D39" s="95"/>
      <c r="E39" s="95"/>
      <c r="F39" s="95"/>
      <c r="G39" s="95"/>
      <c r="H39" s="96"/>
    </row>
    <row r="40" spans="1:8" ht="21" customHeight="1">
      <c r="A40" s="94" t="s">
        <v>17</v>
      </c>
      <c r="B40" s="95"/>
      <c r="C40" s="95"/>
      <c r="D40" s="95"/>
      <c r="E40" s="95"/>
      <c r="F40" s="95"/>
      <c r="G40" s="95"/>
      <c r="H40" s="96"/>
    </row>
    <row r="41" spans="1:8" ht="42" customHeight="1">
      <c r="A41" s="97" t="s">
        <v>18</v>
      </c>
      <c r="B41" s="98"/>
      <c r="C41" s="98"/>
      <c r="D41" s="98"/>
      <c r="E41" s="98"/>
      <c r="F41" s="98"/>
      <c r="G41" s="98"/>
      <c r="H41" s="99"/>
    </row>
    <row r="42" spans="1:8" ht="21" customHeight="1">
      <c r="A42" s="94" t="s">
        <v>15</v>
      </c>
      <c r="B42" s="95"/>
      <c r="C42" s="95"/>
      <c r="D42" s="95"/>
      <c r="E42" s="95"/>
      <c r="F42" s="95"/>
      <c r="G42" s="95"/>
      <c r="H42" s="96"/>
    </row>
    <row r="43" spans="1:8" ht="42" customHeight="1">
      <c r="A43" s="97" t="s">
        <v>19</v>
      </c>
      <c r="B43" s="98"/>
      <c r="C43" s="98"/>
      <c r="D43" s="98"/>
      <c r="E43" s="98"/>
      <c r="F43" s="98"/>
      <c r="G43" s="98"/>
      <c r="H43" s="99"/>
    </row>
    <row r="44" spans="1:8" ht="45" customHeight="1">
      <c r="A44" s="97" t="s">
        <v>34</v>
      </c>
      <c r="B44" s="98"/>
      <c r="C44" s="98"/>
      <c r="D44" s="98"/>
      <c r="E44" s="98"/>
      <c r="F44" s="98"/>
      <c r="G44" s="98"/>
      <c r="H44" s="99"/>
    </row>
    <row r="45" spans="1:8" ht="45" customHeight="1">
      <c r="A45" s="97" t="s">
        <v>16</v>
      </c>
      <c r="B45" s="98"/>
      <c r="C45" s="98"/>
      <c r="D45" s="98"/>
      <c r="E45" s="98"/>
      <c r="F45" s="98"/>
      <c r="G45" s="98"/>
      <c r="H45" s="99"/>
    </row>
    <row r="46" spans="1:8" ht="21" customHeight="1">
      <c r="A46" s="94" t="s">
        <v>21</v>
      </c>
      <c r="B46" s="95"/>
      <c r="C46" s="95"/>
      <c r="D46" s="95"/>
      <c r="E46" s="95"/>
      <c r="F46" s="95"/>
      <c r="G46" s="95"/>
      <c r="H46" s="96"/>
    </row>
    <row r="47" spans="1:8" ht="42" customHeight="1">
      <c r="A47" s="100" t="s">
        <v>36</v>
      </c>
      <c r="B47" s="100"/>
      <c r="C47" s="100"/>
      <c r="D47" s="100"/>
      <c r="E47" s="100"/>
      <c r="F47" s="101" t="s">
        <v>38</v>
      </c>
      <c r="G47" s="102"/>
      <c r="H47" s="103" t="s">
        <v>39</v>
      </c>
    </row>
    <row r="48" spans="1:8" ht="12.75">
      <c r="A48" s="39"/>
      <c r="B48" s="108"/>
      <c r="C48" s="38"/>
      <c r="D48" s="5"/>
      <c r="E48" s="39"/>
      <c r="F48" s="39"/>
      <c r="G48" s="39"/>
      <c r="H48" s="38"/>
    </row>
    <row r="49" ht="12.75">
      <c r="D49" s="6"/>
    </row>
    <row r="50" ht="12.75">
      <c r="D50" s="6"/>
    </row>
    <row r="51" ht="12.75">
      <c r="D51" s="6"/>
    </row>
    <row r="52" ht="12.75">
      <c r="D52" s="6"/>
    </row>
    <row r="53" ht="12.75">
      <c r="D53" s="6"/>
    </row>
    <row r="54" ht="12.75">
      <c r="D54" s="6"/>
    </row>
    <row r="55" ht="12.75">
      <c r="D55" s="6"/>
    </row>
    <row r="56" ht="12.75">
      <c r="D56" s="6"/>
    </row>
    <row r="57" ht="12.75">
      <c r="D57" s="6"/>
    </row>
    <row r="58" ht="12.75">
      <c r="D58" s="6"/>
    </row>
    <row r="59" ht="12.75">
      <c r="D59" s="6"/>
    </row>
    <row r="60" ht="12.75">
      <c r="D60" s="6"/>
    </row>
    <row r="61" ht="12.75">
      <c r="D61" s="6"/>
    </row>
    <row r="62" ht="12.75">
      <c r="D62" s="6"/>
    </row>
    <row r="63" ht="12.75">
      <c r="D63" s="6"/>
    </row>
    <row r="64" ht="12.75">
      <c r="D64" s="6"/>
    </row>
    <row r="65" ht="12.75">
      <c r="D65" s="6"/>
    </row>
    <row r="66" ht="12.75">
      <c r="D66" s="6"/>
    </row>
    <row r="67" ht="12.75">
      <c r="D67" s="6"/>
    </row>
    <row r="68" ht="12.75">
      <c r="D68" s="6"/>
    </row>
    <row r="69" ht="12.75">
      <c r="D69" s="6"/>
    </row>
    <row r="70" ht="12.75">
      <c r="D70" s="6"/>
    </row>
    <row r="71" ht="12.75">
      <c r="D71" s="6"/>
    </row>
    <row r="72" ht="12.75">
      <c r="D72" s="6"/>
    </row>
    <row r="73" ht="12.75">
      <c r="D73" s="6"/>
    </row>
    <row r="74" ht="12.75">
      <c r="D74" s="6"/>
    </row>
  </sheetData>
  <mergeCells count="20">
    <mergeCell ref="E2:E4"/>
    <mergeCell ref="F2:F4"/>
    <mergeCell ref="A1:H1"/>
    <mergeCell ref="G2:H2"/>
    <mergeCell ref="G3:H3"/>
    <mergeCell ref="A3:A8"/>
    <mergeCell ref="B4:B8"/>
    <mergeCell ref="D2:D4"/>
    <mergeCell ref="A47:E47"/>
    <mergeCell ref="A46:H46"/>
    <mergeCell ref="C35:D35"/>
    <mergeCell ref="A37:G38"/>
    <mergeCell ref="A39:H39"/>
    <mergeCell ref="A40:H40"/>
    <mergeCell ref="A41:H41"/>
    <mergeCell ref="F47:G47"/>
    <mergeCell ref="A42:H42"/>
    <mergeCell ref="A43:H43"/>
    <mergeCell ref="A44:H44"/>
    <mergeCell ref="A45:H45"/>
  </mergeCells>
  <hyperlinks>
    <hyperlink ref="F47" r:id="rId1" display="halakmiklos@gmail.com"/>
  </hyperlinks>
  <printOptions/>
  <pageMargins left="0.75" right="0.75" top="1" bottom="1" header="0.5" footer="0.5"/>
  <pageSetup horizontalDpi="300" verticalDpi="3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Jutka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miklos</dc:creator>
  <cp:keywords/>
  <dc:description/>
  <cp:lastModifiedBy>miklos</cp:lastModifiedBy>
  <dcterms:created xsi:type="dcterms:W3CDTF">2010-01-14T10:52:27Z</dcterms:created>
  <dcterms:modified xsi:type="dcterms:W3CDTF">2010-09-27T19:36:26Z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